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0575" yWindow="810" windowWidth="27390" windowHeight="12780" tabRatio="500"/>
  </bookViews>
  <sheets>
    <sheet name="Sheet1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" l="1"/>
  <c r="C4" i="1"/>
  <c r="C6" i="1"/>
  <c r="C7" i="1"/>
  <c r="C8" i="1"/>
  <c r="C9" i="1"/>
  <c r="C10" i="1"/>
  <c r="C13" i="1"/>
  <c r="C11" i="1"/>
  <c r="C12" i="1"/>
  <c r="C5" i="1"/>
</calcChain>
</file>

<file path=xl/sharedStrings.xml><?xml version="1.0" encoding="utf-8"?>
<sst xmlns="http://schemas.openxmlformats.org/spreadsheetml/2006/main" count="62" uniqueCount="35">
  <si>
    <t>Date</t>
  </si>
  <si>
    <t>Time</t>
  </si>
  <si>
    <t>Site</t>
  </si>
  <si>
    <t>Latitude</t>
  </si>
  <si>
    <t>Longitude</t>
  </si>
  <si>
    <t>Bottle ID</t>
  </si>
  <si>
    <t xml:space="preserve">Lab Temperture </t>
  </si>
  <si>
    <t xml:space="preserve">Field Temperture </t>
  </si>
  <si>
    <t>Densitometer salinity</t>
  </si>
  <si>
    <t>Collector</t>
  </si>
  <si>
    <t>Total Alkalinity</t>
  </si>
  <si>
    <t>Dissolved Inorganic Carbon</t>
  </si>
  <si>
    <t xml:space="preserve">pH </t>
  </si>
  <si>
    <t>pCO2</t>
  </si>
  <si>
    <t>ΩAragonite</t>
  </si>
  <si>
    <t>Notes</t>
  </si>
  <si>
    <t>Class II Temporal Bottle Data Sheet</t>
  </si>
  <si>
    <t>DRTO</t>
  </si>
  <si>
    <t>1Y</t>
  </si>
  <si>
    <t>2Y</t>
  </si>
  <si>
    <t>3Y</t>
  </si>
  <si>
    <t>4Y</t>
  </si>
  <si>
    <t>5Y</t>
  </si>
  <si>
    <t>6Y</t>
  </si>
  <si>
    <t>7Y</t>
  </si>
  <si>
    <t>8Y</t>
  </si>
  <si>
    <t>9Y</t>
  </si>
  <si>
    <t>10Y</t>
  </si>
  <si>
    <t>11Y</t>
  </si>
  <si>
    <t>Ian Enochs</t>
  </si>
  <si>
    <t>DRTO NCRMP Autosampler</t>
  </si>
  <si>
    <t>DRTO NCRMP Autosampler A</t>
  </si>
  <si>
    <t>DRTO NCRMP Autosampler B</t>
  </si>
  <si>
    <t>DRTO NCRMP Autosampler C</t>
  </si>
  <si>
    <t>Date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</si>
</sst>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09]h:mm\ AM/PM;@"/>
    <numFmt numFmtId="165" formatCode="0.0"/>
    <numFmt numFmtId="166" formatCode="0.000"/>
    <numFmt numFmtId="167" formatCode="#0.000"/>
    <numFmt numFmtId="168" formatCode="#0.00"/>
    <numFmt numFmtId="169" formatCode="#0.0"/>
  </numFmts>
  <fonts count="6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Fill="1"/>
    <xf numFmtId="0" fontId="1" fillId="0" borderId="4" xfId="0" applyFont="1" applyFill="1" applyBorder="1" applyAlignment="1">
      <alignment horizontal="left" vertical="center"/>
    </xf>
    <xf numFmtId="164" fontId="1" fillId="0" borderId="4" xfId="0" applyNumberFormat="1" applyFont="1" applyFill="1" applyBorder="1" applyAlignment="1">
      <alignment horizontal="left" vertical="center"/>
    </xf>
    <xf numFmtId="165" fontId="1" fillId="0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Fill="1" applyBorder="1" applyAlignment="1">
      <alignment horizontal="left" vertical="center"/>
    </xf>
    <xf numFmtId="166" fontId="1" fillId="0" borderId="4" xfId="0" applyNumberFormat="1" applyFont="1" applyFill="1" applyBorder="1" applyAlignment="1">
      <alignment horizontal="left" vertical="center" wrapText="1"/>
    </xf>
    <xf numFmtId="165" fontId="1" fillId="0" borderId="4" xfId="0" applyNumberFormat="1" applyFont="1" applyFill="1" applyBorder="1" applyAlignment="1" applyProtection="1">
      <alignment horizontal="left" vertical="center" wrapText="1"/>
    </xf>
    <xf numFmtId="2" fontId="1" fillId="0" borderId="4" xfId="0" applyNumberFormat="1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4" fontId="0" fillId="0" borderId="0" xfId="0" applyNumberFormat="1"/>
    <xf numFmtId="164" fontId="0" fillId="0" borderId="0" xfId="0" applyNumberFormat="1"/>
    <xf numFmtId="167" fontId="0" fillId="0" borderId="0" xfId="0" applyNumberFormat="1" applyAlignment="1" applyProtection="1">
      <alignment horizontal="center"/>
      <protection locked="0"/>
    </xf>
    <xf numFmtId="168" fontId="0" fillId="0" borderId="0" xfId="0" applyNumberFormat="1" applyAlignment="1" applyProtection="1">
      <alignment horizontal="center"/>
      <protection locked="0"/>
    </xf>
    <xf numFmtId="169" fontId="0" fillId="0" borderId="0" xfId="0" applyNumberFormat="1" applyAlignment="1" applyProtection="1">
      <alignment horizontal="center"/>
      <protection locked="0"/>
    </xf>
    <xf numFmtId="165" fontId="0" fillId="0" borderId="0" xfId="0" applyNumberFormat="1"/>
    <xf numFmtId="2" fontId="0" fillId="0" borderId="0" xfId="0" applyNumberFormat="1"/>
    <xf numFmtId="0" fontId="0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Sheet1!$C$3:$C$13</c:f>
              <c:numCache>
                <c:formatCode>[$-409]h:mm\ AM/PM;@</c:formatCode>
                <c:ptCount val="11"/>
                <c:pt idx="0">
                  <c:v>42249.75</c:v>
                </c:pt>
                <c:pt idx="1">
                  <c:v>42250</c:v>
                </c:pt>
                <c:pt idx="2">
                  <c:v>42250.375</c:v>
                </c:pt>
                <c:pt idx="3">
                  <c:v>42250.5</c:v>
                </c:pt>
                <c:pt idx="4">
                  <c:v>42250.75</c:v>
                </c:pt>
                <c:pt idx="5">
                  <c:v>42251</c:v>
                </c:pt>
                <c:pt idx="6">
                  <c:v>42251.25</c:v>
                </c:pt>
                <c:pt idx="7">
                  <c:v>42251.5</c:v>
                </c:pt>
                <c:pt idx="8">
                  <c:v>42252</c:v>
                </c:pt>
                <c:pt idx="9">
                  <c:v>42252.25</c:v>
                </c:pt>
                <c:pt idx="10">
                  <c:v>42252.75</c:v>
                </c:pt>
              </c:numCache>
            </c:numRef>
          </c:xVal>
          <c:yVal>
            <c:numRef>
              <c:f>Sheet1!$N$3:$N$13</c:f>
              <c:numCache>
                <c:formatCode>#0.000</c:formatCode>
                <c:ptCount val="11"/>
                <c:pt idx="0">
                  <c:v>8.0547569955447571</c:v>
                </c:pt>
                <c:pt idx="1">
                  <c:v>8.0222234583327623</c:v>
                </c:pt>
                <c:pt idx="2">
                  <c:v>8.0141297356283321</c:v>
                </c:pt>
                <c:pt idx="3">
                  <c:v>8.029721921802377</c:v>
                </c:pt>
                <c:pt idx="4">
                  <c:v>8.0336673396382103</c:v>
                </c:pt>
                <c:pt idx="5">
                  <c:v>8.0280983295132593</c:v>
                </c:pt>
                <c:pt idx="6">
                  <c:v>8.0260753227257755</c:v>
                </c:pt>
                <c:pt idx="7">
                  <c:v>8.0372929318298638</c:v>
                </c:pt>
                <c:pt idx="8">
                  <c:v>7.9935070324502293</c:v>
                </c:pt>
                <c:pt idx="9">
                  <c:v>7.9767392876422578</c:v>
                </c:pt>
                <c:pt idx="10">
                  <c:v>8.0460820902201196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012992"/>
        <c:axId val="61049088"/>
      </c:scatterChart>
      <c:valAx>
        <c:axId val="61012992"/>
        <c:scaling>
          <c:orientation val="minMax"/>
        </c:scaling>
        <c:delete val="0"/>
        <c:axPos val="b"/>
        <c:numFmt formatCode="m/d/yy\ h:mm;@" sourceLinked="0"/>
        <c:majorTickMark val="out"/>
        <c:minorTickMark val="none"/>
        <c:tickLblPos val="nextTo"/>
        <c:crossAx val="61049088"/>
        <c:crosses val="autoZero"/>
        <c:crossBetween val="midCat"/>
        <c:majorUnit val="0.5"/>
      </c:valAx>
      <c:valAx>
        <c:axId val="610490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pH</a:t>
                </a:r>
              </a:p>
            </c:rich>
          </c:tx>
          <c:layout/>
          <c:overlay val="0"/>
        </c:title>
        <c:numFmt formatCode="#0.000" sourceLinked="1"/>
        <c:majorTickMark val="out"/>
        <c:minorTickMark val="none"/>
        <c:tickLblPos val="nextTo"/>
        <c:crossAx val="610129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219075</xdr:colOff>
      <xdr:row>5</xdr:row>
      <xdr:rowOff>76200</xdr:rowOff>
    </xdr:from>
    <xdr:to>
      <xdr:col>27</xdr:col>
      <xdr:colOff>180975</xdr:colOff>
      <xdr:row>29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U13"/>
  <sheetViews>
    <sheetView tabSelected="1" workbookViewId="0">
      <selection activeCell="I24" sqref="I24"/>
    </sheetView>
  </sheetViews>
  <sheetFormatPr defaultColWidth="11" defaultRowHeight="15.75" x14ac:dyDescent="0.25"/>
  <cols>
    <col min="8" max="9" width="10.875" style="18"/>
    <col min="10" max="10" width="10.875" style="19"/>
    <col min="12" max="12" width="13" style="19" bestFit="1" customWidth="1"/>
    <col min="13" max="13" width="23.5" style="19" bestFit="1" customWidth="1"/>
    <col min="17" max="17" width="25" bestFit="1" customWidth="1"/>
  </cols>
  <sheetData>
    <row r="1" spans="1:1581" s="2" customFormat="1" ht="13.5" thickBot="1" x14ac:dyDescent="0.25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</row>
    <row r="2" spans="1:1581" s="12" customFormat="1" ht="26.25" thickBot="1" x14ac:dyDescent="0.3">
      <c r="A2" s="3" t="s">
        <v>0</v>
      </c>
      <c r="B2" s="4" t="s">
        <v>1</v>
      </c>
      <c r="C2" s="4" t="s">
        <v>34</v>
      </c>
      <c r="D2" s="3" t="s">
        <v>2</v>
      </c>
      <c r="E2" s="3" t="s">
        <v>3</v>
      </c>
      <c r="F2" s="3" t="s">
        <v>4</v>
      </c>
      <c r="G2" s="3" t="s">
        <v>5</v>
      </c>
      <c r="H2" s="5" t="s">
        <v>6</v>
      </c>
      <c r="I2" s="5" t="s">
        <v>7</v>
      </c>
      <c r="J2" s="6" t="s">
        <v>8</v>
      </c>
      <c r="K2" s="3" t="s">
        <v>9</v>
      </c>
      <c r="L2" s="7" t="s">
        <v>10</v>
      </c>
      <c r="M2" s="7" t="s">
        <v>11</v>
      </c>
      <c r="N2" s="8" t="s">
        <v>12</v>
      </c>
      <c r="O2" s="9" t="s">
        <v>13</v>
      </c>
      <c r="P2" s="10" t="s">
        <v>14</v>
      </c>
      <c r="Q2" s="11" t="s">
        <v>15</v>
      </c>
    </row>
    <row r="3" spans="1:1581" x14ac:dyDescent="0.25">
      <c r="A3" s="13">
        <v>42249</v>
      </c>
      <c r="B3" s="14">
        <v>0.75</v>
      </c>
      <c r="C3" s="14">
        <f t="shared" ref="C3:C13" si="0">SUM(A3:B3)</f>
        <v>42249.75</v>
      </c>
      <c r="D3" t="s">
        <v>17</v>
      </c>
      <c r="E3" s="20">
        <v>24.611232999999999</v>
      </c>
      <c r="F3" s="20">
        <v>-82.870450000000005</v>
      </c>
      <c r="G3" t="s">
        <v>19</v>
      </c>
      <c r="H3" s="18">
        <v>25</v>
      </c>
      <c r="I3" s="18">
        <v>29.444400000000002</v>
      </c>
      <c r="J3" s="19">
        <v>35.393151872169327</v>
      </c>
      <c r="K3" t="s">
        <v>29</v>
      </c>
      <c r="L3" s="19">
        <v>2374.5090893055731</v>
      </c>
      <c r="M3" s="19">
        <v>2016.9798209807054</v>
      </c>
      <c r="N3" s="15">
        <v>8.0547569955447571</v>
      </c>
      <c r="O3" s="17">
        <v>393.18144172299407</v>
      </c>
      <c r="P3" s="16">
        <v>4.1175412845920398</v>
      </c>
      <c r="Q3" t="s">
        <v>31</v>
      </c>
    </row>
    <row r="4" spans="1:1581" x14ac:dyDescent="0.25">
      <c r="A4" s="13">
        <v>42250</v>
      </c>
      <c r="B4" s="14">
        <v>0</v>
      </c>
      <c r="C4" s="14">
        <f t="shared" si="0"/>
        <v>42250</v>
      </c>
      <c r="D4" t="s">
        <v>17</v>
      </c>
      <c r="E4" s="20">
        <v>24.611232999999999</v>
      </c>
      <c r="F4" s="20">
        <v>-82.870450000000005</v>
      </c>
      <c r="G4" t="s">
        <v>20</v>
      </c>
      <c r="H4" s="18">
        <v>25</v>
      </c>
      <c r="I4" s="18">
        <v>29.444400000000002</v>
      </c>
      <c r="J4" s="19">
        <v>35.248038935890236</v>
      </c>
      <c r="K4" t="s">
        <v>29</v>
      </c>
      <c r="L4" s="19">
        <v>2356.4443439098213</v>
      </c>
      <c r="M4" s="19">
        <v>2023.1125146738234</v>
      </c>
      <c r="N4" s="15">
        <v>8.0222234583327623</v>
      </c>
      <c r="O4" s="17">
        <v>429.15484550715809</v>
      </c>
      <c r="P4" s="16">
        <v>3.8584528852226945</v>
      </c>
      <c r="Q4" t="s">
        <v>31</v>
      </c>
    </row>
    <row r="5" spans="1:1581" x14ac:dyDescent="0.25">
      <c r="A5" s="13">
        <v>42250</v>
      </c>
      <c r="B5" s="14">
        <v>0.375</v>
      </c>
      <c r="C5" s="14">
        <f t="shared" si="0"/>
        <v>42250.375</v>
      </c>
      <c r="D5" t="s">
        <v>17</v>
      </c>
      <c r="E5" s="20">
        <v>24.611232999999999</v>
      </c>
      <c r="F5" s="20">
        <v>-82.870450000000005</v>
      </c>
      <c r="G5" t="s">
        <v>18</v>
      </c>
      <c r="H5" s="18">
        <v>24.2</v>
      </c>
      <c r="I5" s="18">
        <v>29.444400000000002</v>
      </c>
      <c r="J5" s="19">
        <v>35.272938154193831</v>
      </c>
      <c r="K5" t="s">
        <v>29</v>
      </c>
      <c r="L5" s="19">
        <v>2357.7029973549334</v>
      </c>
      <c r="M5" s="19">
        <v>2029.1765210377098</v>
      </c>
      <c r="N5" s="15">
        <v>8.0141297356283321</v>
      </c>
      <c r="O5" s="17">
        <v>439.3858363701284</v>
      </c>
      <c r="P5" s="16">
        <v>3.8076852759338857</v>
      </c>
      <c r="Q5" t="s">
        <v>30</v>
      </c>
    </row>
    <row r="6" spans="1:1581" x14ac:dyDescent="0.25">
      <c r="A6" s="13">
        <v>42250</v>
      </c>
      <c r="B6" s="14">
        <v>0.5</v>
      </c>
      <c r="C6" s="14">
        <f t="shared" si="0"/>
        <v>42250.5</v>
      </c>
      <c r="D6" t="s">
        <v>17</v>
      </c>
      <c r="E6" s="20">
        <v>24.611232999999999</v>
      </c>
      <c r="F6" s="20">
        <v>-82.870450000000005</v>
      </c>
      <c r="G6" t="s">
        <v>21</v>
      </c>
      <c r="H6" s="18">
        <v>25.2</v>
      </c>
      <c r="I6" s="18">
        <v>29.444400000000002</v>
      </c>
      <c r="J6" s="19">
        <v>35.456395658147969</v>
      </c>
      <c r="K6" t="s">
        <v>29</v>
      </c>
      <c r="L6" s="19">
        <v>2363.9890682252462</v>
      </c>
      <c r="M6" s="19">
        <v>2023.4164758805348</v>
      </c>
      <c r="N6" s="15">
        <v>8.029721921802377</v>
      </c>
      <c r="O6" s="17">
        <v>420.53739755586457</v>
      </c>
      <c r="P6" s="16">
        <v>3.9290601747168008</v>
      </c>
      <c r="Q6" t="s">
        <v>31</v>
      </c>
    </row>
    <row r="7" spans="1:1581" x14ac:dyDescent="0.25">
      <c r="A7" s="13">
        <v>42250</v>
      </c>
      <c r="B7" s="14">
        <v>0.75</v>
      </c>
      <c r="C7" s="14">
        <f t="shared" si="0"/>
        <v>42250.75</v>
      </c>
      <c r="D7" t="s">
        <v>17</v>
      </c>
      <c r="E7" s="20">
        <v>24.611232999999999</v>
      </c>
      <c r="F7" s="20">
        <v>-82.870450000000005</v>
      </c>
      <c r="G7" t="s">
        <v>22</v>
      </c>
      <c r="H7" s="18">
        <v>25.2</v>
      </c>
      <c r="I7" s="18">
        <v>29.444400000000002</v>
      </c>
      <c r="J7" s="19">
        <v>35.441981804969643</v>
      </c>
      <c r="K7" t="s">
        <v>29</v>
      </c>
      <c r="L7" s="19">
        <v>2357.3710810562502</v>
      </c>
      <c r="M7" s="19">
        <v>2015.0532207440922</v>
      </c>
      <c r="N7" s="15">
        <v>8.0336673396382103</v>
      </c>
      <c r="O7" s="17">
        <v>414.6119281897428</v>
      </c>
      <c r="P7" s="16">
        <v>3.9436728067089493</v>
      </c>
      <c r="Q7" t="s">
        <v>32</v>
      </c>
    </row>
    <row r="8" spans="1:1581" x14ac:dyDescent="0.25">
      <c r="A8" s="13">
        <v>42251</v>
      </c>
      <c r="B8" s="14">
        <v>0</v>
      </c>
      <c r="C8" s="14">
        <f t="shared" si="0"/>
        <v>42251</v>
      </c>
      <c r="D8" t="s">
        <v>17</v>
      </c>
      <c r="E8" s="20">
        <v>24.611232999999999</v>
      </c>
      <c r="F8" s="20">
        <v>-82.870450000000005</v>
      </c>
      <c r="G8" t="s">
        <v>23</v>
      </c>
      <c r="H8" s="18">
        <v>25.2</v>
      </c>
      <c r="I8" s="18">
        <v>29.444400000000002</v>
      </c>
      <c r="J8" s="19">
        <v>35.403981102577852</v>
      </c>
      <c r="K8" t="s">
        <v>29</v>
      </c>
      <c r="L8" s="19">
        <v>2361.784599925053</v>
      </c>
      <c r="M8" s="19">
        <v>2022.9052424191905</v>
      </c>
      <c r="N8" s="15">
        <v>8.0280983295132593</v>
      </c>
      <c r="O8" s="17">
        <v>422.31429778551836</v>
      </c>
      <c r="P8" s="16">
        <v>3.9124680281345281</v>
      </c>
      <c r="Q8" t="s">
        <v>32</v>
      </c>
    </row>
    <row r="9" spans="1:1581" x14ac:dyDescent="0.25">
      <c r="A9" s="13">
        <v>42251</v>
      </c>
      <c r="B9" s="14">
        <v>0.25</v>
      </c>
      <c r="C9" s="14">
        <f t="shared" si="0"/>
        <v>42251.25</v>
      </c>
      <c r="D9" t="s">
        <v>17</v>
      </c>
      <c r="E9" s="20">
        <v>24.611232999999999</v>
      </c>
      <c r="F9" s="20">
        <v>-82.870450000000005</v>
      </c>
      <c r="G9" t="s">
        <v>24</v>
      </c>
      <c r="H9" s="18">
        <v>25.2</v>
      </c>
      <c r="I9" s="18">
        <v>29.444400000000002</v>
      </c>
      <c r="J9" s="19">
        <v>35.481292046205013</v>
      </c>
      <c r="K9" t="s">
        <v>29</v>
      </c>
      <c r="L9" s="19">
        <v>2365.0202562177001</v>
      </c>
      <c r="M9" s="19">
        <v>2026.489154900421</v>
      </c>
      <c r="N9" s="15">
        <v>8.0260753227257755</v>
      </c>
      <c r="O9" s="17">
        <v>425.07450313783215</v>
      </c>
      <c r="P9" s="16">
        <v>3.9071101960324759</v>
      </c>
      <c r="Q9" t="s">
        <v>32</v>
      </c>
    </row>
    <row r="10" spans="1:1581" x14ac:dyDescent="0.25">
      <c r="A10" s="13">
        <v>42251</v>
      </c>
      <c r="B10" s="14">
        <v>0.5</v>
      </c>
      <c r="C10" s="14">
        <f t="shared" si="0"/>
        <v>42251.5</v>
      </c>
      <c r="D10" t="s">
        <v>17</v>
      </c>
      <c r="E10" s="20">
        <v>24.611232999999999</v>
      </c>
      <c r="F10" s="20">
        <v>-82.870450000000005</v>
      </c>
      <c r="G10" t="s">
        <v>25</v>
      </c>
      <c r="H10" s="18">
        <v>25.2</v>
      </c>
      <c r="I10" s="18">
        <v>29.444400000000002</v>
      </c>
      <c r="J10" s="19">
        <v>35.474740397985734</v>
      </c>
      <c r="K10" t="s">
        <v>29</v>
      </c>
      <c r="L10" s="19">
        <v>2358.9260258265449</v>
      </c>
      <c r="M10" s="19">
        <v>2013.8340900326641</v>
      </c>
      <c r="N10" s="15">
        <v>8.0372929318298638</v>
      </c>
      <c r="O10" s="17">
        <v>410.43967271890534</v>
      </c>
      <c r="P10" s="16">
        <v>3.9721223767844847</v>
      </c>
      <c r="Q10" t="s">
        <v>32</v>
      </c>
    </row>
    <row r="11" spans="1:1581" x14ac:dyDescent="0.25">
      <c r="A11" s="13">
        <v>42252</v>
      </c>
      <c r="B11" s="14">
        <v>0</v>
      </c>
      <c r="C11" s="14">
        <f t="shared" si="0"/>
        <v>42252</v>
      </c>
      <c r="D11" t="s">
        <v>17</v>
      </c>
      <c r="E11" s="20">
        <v>24.611232999999999</v>
      </c>
      <c r="F11" s="20">
        <v>-82.870450000000005</v>
      </c>
      <c r="G11" t="s">
        <v>27</v>
      </c>
      <c r="H11" s="18">
        <v>25.25</v>
      </c>
      <c r="I11" s="18">
        <v>29.444400000000002</v>
      </c>
      <c r="J11" s="19">
        <v>35.414117956625155</v>
      </c>
      <c r="K11" t="s">
        <v>29</v>
      </c>
      <c r="L11" s="19">
        <v>2359.3598224733878</v>
      </c>
      <c r="M11" s="19">
        <v>2042.4702233444393</v>
      </c>
      <c r="N11" s="15">
        <v>7.9935070324502293</v>
      </c>
      <c r="O11" s="17">
        <v>465.78225753117749</v>
      </c>
      <c r="P11" s="16">
        <v>3.6804177540306515</v>
      </c>
      <c r="Q11" t="s">
        <v>33</v>
      </c>
    </row>
    <row r="12" spans="1:1581" x14ac:dyDescent="0.25">
      <c r="A12" s="13">
        <v>42252</v>
      </c>
      <c r="B12" s="14">
        <v>0.25</v>
      </c>
      <c r="C12" s="14">
        <f t="shared" si="0"/>
        <v>42252.25</v>
      </c>
      <c r="D12" t="s">
        <v>17</v>
      </c>
      <c r="E12" s="20">
        <v>24.611232999999999</v>
      </c>
      <c r="F12" s="20">
        <v>-82.870450000000005</v>
      </c>
      <c r="G12" t="s">
        <v>28</v>
      </c>
      <c r="H12" s="18">
        <v>25.3</v>
      </c>
      <c r="I12" s="18">
        <v>29.444400000000002</v>
      </c>
      <c r="J12" s="19">
        <v>35.448187331886039</v>
      </c>
      <c r="K12" t="s">
        <v>29</v>
      </c>
      <c r="L12" s="19">
        <v>2357.088854978902</v>
      </c>
      <c r="M12" s="19">
        <v>2050.4487650263836</v>
      </c>
      <c r="N12" s="15">
        <v>7.9767392876422578</v>
      </c>
      <c r="O12" s="17">
        <v>487.86439446224762</v>
      </c>
      <c r="P12" s="16">
        <v>3.5706887368557862</v>
      </c>
      <c r="Q12" t="s">
        <v>33</v>
      </c>
    </row>
    <row r="13" spans="1:1581" x14ac:dyDescent="0.25">
      <c r="A13" s="13">
        <v>42252</v>
      </c>
      <c r="B13" s="14">
        <v>0.75</v>
      </c>
      <c r="C13" s="14">
        <f t="shared" si="0"/>
        <v>42252.75</v>
      </c>
      <c r="D13" t="s">
        <v>17</v>
      </c>
      <c r="E13" s="20">
        <v>24.611232999999999</v>
      </c>
      <c r="F13" s="20">
        <v>-82.870450000000005</v>
      </c>
      <c r="G13" t="s">
        <v>26</v>
      </c>
      <c r="H13" s="18">
        <v>25.3</v>
      </c>
      <c r="I13" s="18">
        <v>29.444400000000002</v>
      </c>
      <c r="J13" s="19">
        <v>35.440671449052111</v>
      </c>
      <c r="K13" t="s">
        <v>29</v>
      </c>
      <c r="L13" s="19">
        <v>2368.3857936541422</v>
      </c>
      <c r="M13" s="19">
        <v>2016.8399844530841</v>
      </c>
      <c r="N13" s="15">
        <v>8.0460820902201196</v>
      </c>
      <c r="O13" s="17">
        <v>401.93691918838527</v>
      </c>
      <c r="P13" s="16">
        <v>4.0479573875995971</v>
      </c>
      <c r="Q13" t="s">
        <v>33</v>
      </c>
    </row>
  </sheetData>
  <sortState ref="A3:Q13">
    <sortCondition ref="C3:C13"/>
  </sortState>
  <mergeCells count="1">
    <mergeCell ref="A1:Q1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Valentino</dc:creator>
  <cp:lastModifiedBy>Derek Manzello</cp:lastModifiedBy>
  <dcterms:created xsi:type="dcterms:W3CDTF">2017-01-01T00:34:53Z</dcterms:created>
  <dcterms:modified xsi:type="dcterms:W3CDTF">2018-08-03T17:42:16Z</dcterms:modified>
</cp:coreProperties>
</file>