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05" windowHeight="7935"/>
  </bookViews>
  <sheets>
    <sheet name="StX" sheetId="2" r:id="rId1"/>
    <sheet name="StT" sheetId="3" r:id="rId2"/>
  </sheets>
  <calcPr calcId="14562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2" i="3"/>
  <c r="D3" i="2"/>
  <c r="D4" i="2"/>
  <c r="D5" i="2"/>
  <c r="D6" i="2"/>
  <c r="D7" i="2"/>
  <c r="D8" i="2"/>
  <c r="D9" i="2"/>
  <c r="D2" i="2"/>
</calcChain>
</file>

<file path=xl/sharedStrings.xml><?xml version="1.0" encoding="utf-8"?>
<sst xmlns="http://schemas.openxmlformats.org/spreadsheetml/2006/main" count="80" uniqueCount="37">
  <si>
    <t>Bottle ID</t>
  </si>
  <si>
    <t>Date collected</t>
  </si>
  <si>
    <t>Time collected (local)</t>
  </si>
  <si>
    <t xml:space="preserve">Latitude </t>
  </si>
  <si>
    <t>Longitude</t>
  </si>
  <si>
    <t>Location</t>
  </si>
  <si>
    <t>Temp at collection (deg C)</t>
  </si>
  <si>
    <t>Salinity (psu)</t>
  </si>
  <si>
    <t>Depth (m)</t>
  </si>
  <si>
    <t>Collector</t>
  </si>
  <si>
    <t>TA (µmol/kg)</t>
  </si>
  <si>
    <t>DIC (µmol/kg)</t>
  </si>
  <si>
    <t xml:space="preserve">pH </t>
  </si>
  <si>
    <t>pCO2 (µatm)</t>
  </si>
  <si>
    <t>Omega Aragonite</t>
  </si>
  <si>
    <t>2B</t>
  </si>
  <si>
    <t>Salt River Bay, St. Croix</t>
  </si>
  <si>
    <t>Ian Enochs/Derek Manzello</t>
  </si>
  <si>
    <t>4B</t>
  </si>
  <si>
    <t>3B</t>
  </si>
  <si>
    <t>5B</t>
  </si>
  <si>
    <t>7B</t>
  </si>
  <si>
    <t>8B</t>
  </si>
  <si>
    <t>1B</t>
  </si>
  <si>
    <t>6B</t>
  </si>
  <si>
    <t>12V</t>
  </si>
  <si>
    <t>St Thomas Brewers Bay</t>
  </si>
  <si>
    <t>Ian Enochs</t>
  </si>
  <si>
    <t>20B</t>
  </si>
  <si>
    <t>8V</t>
  </si>
  <si>
    <t>4V</t>
  </si>
  <si>
    <t>11V</t>
  </si>
  <si>
    <t>16V</t>
  </si>
  <si>
    <t>7V</t>
  </si>
  <si>
    <t>3V</t>
  </si>
  <si>
    <t>Date and Time</t>
  </si>
  <si>
    <t>Date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</si>
</sst>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9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StX!$D$2:$D$9</c:f>
              <c:numCache>
                <c:formatCode>m/d/yy\ h:mm;@</c:formatCode>
                <c:ptCount val="8"/>
                <c:pt idx="0">
                  <c:v>41526.5</c:v>
                </c:pt>
                <c:pt idx="1">
                  <c:v>41526.75</c:v>
                </c:pt>
                <c:pt idx="2">
                  <c:v>41527</c:v>
                </c:pt>
                <c:pt idx="3">
                  <c:v>41527.25</c:v>
                </c:pt>
                <c:pt idx="4">
                  <c:v>41527.5</c:v>
                </c:pt>
                <c:pt idx="5">
                  <c:v>41527.75</c:v>
                </c:pt>
                <c:pt idx="6">
                  <c:v>41528</c:v>
                </c:pt>
                <c:pt idx="7">
                  <c:v>41528.25</c:v>
                </c:pt>
              </c:numCache>
            </c:numRef>
          </c:xVal>
          <c:yVal>
            <c:numRef>
              <c:f>StX!$N$2:$N$9</c:f>
              <c:numCache>
                <c:formatCode>General</c:formatCode>
                <c:ptCount val="8"/>
                <c:pt idx="0">
                  <c:v>8.0370000000000008</c:v>
                </c:pt>
                <c:pt idx="1">
                  <c:v>8.0670000000000002</c:v>
                </c:pt>
                <c:pt idx="2">
                  <c:v>8.0340000000000007</c:v>
                </c:pt>
                <c:pt idx="3">
                  <c:v>8.0210000000000008</c:v>
                </c:pt>
                <c:pt idx="4">
                  <c:v>8.0489999999999995</c:v>
                </c:pt>
                <c:pt idx="5">
                  <c:v>8.0429999999999993</c:v>
                </c:pt>
                <c:pt idx="6">
                  <c:v>8.0109999999999992</c:v>
                </c:pt>
                <c:pt idx="7">
                  <c:v>8.0180000000000007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49088"/>
        <c:axId val="61059072"/>
      </c:scatterChart>
      <c:valAx>
        <c:axId val="61049088"/>
        <c:scaling>
          <c:orientation val="minMax"/>
        </c:scaling>
        <c:delete val="0"/>
        <c:axPos val="b"/>
        <c:numFmt formatCode="m/d/yy\ h:mm;@" sourceLinked="0"/>
        <c:majorTickMark val="out"/>
        <c:minorTickMark val="none"/>
        <c:tickLblPos val="nextTo"/>
        <c:crossAx val="61059072"/>
        <c:crosses val="autoZero"/>
        <c:crossBetween val="midCat"/>
        <c:majorUnit val="0.5"/>
      </c:valAx>
      <c:valAx>
        <c:axId val="6105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049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StT!$D$2:$D$9</c:f>
              <c:numCache>
                <c:formatCode>m/d/yy\ h:mm;@</c:formatCode>
                <c:ptCount val="8"/>
                <c:pt idx="0">
                  <c:v>41820.5</c:v>
                </c:pt>
                <c:pt idx="1">
                  <c:v>41820.708333333336</c:v>
                </c:pt>
                <c:pt idx="2">
                  <c:v>41821</c:v>
                </c:pt>
                <c:pt idx="3">
                  <c:v>41821.25</c:v>
                </c:pt>
                <c:pt idx="4">
                  <c:v>41821.5</c:v>
                </c:pt>
                <c:pt idx="5">
                  <c:v>41821.708333333336</c:v>
                </c:pt>
                <c:pt idx="6">
                  <c:v>41822</c:v>
                </c:pt>
                <c:pt idx="7">
                  <c:v>41822.5</c:v>
                </c:pt>
              </c:numCache>
            </c:numRef>
          </c:xVal>
          <c:yVal>
            <c:numRef>
              <c:f>StT!$N$2:$N$9</c:f>
              <c:numCache>
                <c:formatCode>General</c:formatCode>
                <c:ptCount val="8"/>
                <c:pt idx="0">
                  <c:v>8.0150000000000006</c:v>
                </c:pt>
                <c:pt idx="1">
                  <c:v>8.0050000000000008</c:v>
                </c:pt>
                <c:pt idx="2">
                  <c:v>7.9939999999999998</c:v>
                </c:pt>
                <c:pt idx="3">
                  <c:v>7.9669999999999996</c:v>
                </c:pt>
                <c:pt idx="4">
                  <c:v>8.0050000000000008</c:v>
                </c:pt>
                <c:pt idx="5">
                  <c:v>8.0299999999999994</c:v>
                </c:pt>
                <c:pt idx="6">
                  <c:v>7.9980000000000002</c:v>
                </c:pt>
                <c:pt idx="7">
                  <c:v>7.9560000000000004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26080"/>
        <c:axId val="61328768"/>
      </c:scatterChart>
      <c:valAx>
        <c:axId val="61326080"/>
        <c:scaling>
          <c:orientation val="minMax"/>
        </c:scaling>
        <c:delete val="0"/>
        <c:axPos val="b"/>
        <c:numFmt formatCode="m/d/yy\ h:mm;@" sourceLinked="1"/>
        <c:majorTickMark val="out"/>
        <c:minorTickMark val="none"/>
        <c:tickLblPos val="nextTo"/>
        <c:crossAx val="61328768"/>
        <c:crosses val="autoZero"/>
        <c:crossBetween val="midCat"/>
        <c:majorUnit val="0.5"/>
      </c:valAx>
      <c:valAx>
        <c:axId val="6132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326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</xdr:row>
      <xdr:rowOff>147637</xdr:rowOff>
    </xdr:from>
    <xdr:to>
      <xdr:col>27</xdr:col>
      <xdr:colOff>533400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4</xdr:row>
      <xdr:rowOff>176212</xdr:rowOff>
    </xdr:from>
    <xdr:to>
      <xdr:col>28</xdr:col>
      <xdr:colOff>590549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O42" sqref="O42"/>
    </sheetView>
  </sheetViews>
  <sheetFormatPr defaultRowHeight="15" x14ac:dyDescent="0.25"/>
  <cols>
    <col min="2" max="2" width="13.85546875" bestFit="1" customWidth="1"/>
    <col min="3" max="3" width="20.28515625" bestFit="1" customWidth="1"/>
    <col min="4" max="4" width="20.28515625" customWidth="1"/>
    <col min="12" max="12" width="12.5703125" bestFit="1" customWidth="1"/>
    <col min="13" max="13" width="13.42578125" bestFit="1" customWidth="1"/>
    <col min="15" max="15" width="12.140625" bestFit="1" customWidth="1"/>
    <col min="16" max="16" width="16.57031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35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 t="s">
        <v>15</v>
      </c>
      <c r="B2" s="1">
        <v>41526</v>
      </c>
      <c r="C2" s="2">
        <v>0.5</v>
      </c>
      <c r="D2" s="3">
        <f>SUM(B2:C2)</f>
        <v>41526.5</v>
      </c>
      <c r="E2">
        <v>17.785319999999999</v>
      </c>
      <c r="F2">
        <v>64.759529999999998</v>
      </c>
      <c r="G2" t="s">
        <v>16</v>
      </c>
      <c r="H2">
        <v>28.86</v>
      </c>
      <c r="I2">
        <v>34.534992379999998</v>
      </c>
      <c r="J2">
        <v>16</v>
      </c>
      <c r="K2" t="s">
        <v>17</v>
      </c>
      <c r="L2">
        <v>2259.6072760000002</v>
      </c>
      <c r="M2">
        <v>1937.6129539999999</v>
      </c>
      <c r="N2">
        <v>8.0370000000000008</v>
      </c>
      <c r="O2">
        <v>396.70699999999999</v>
      </c>
      <c r="P2">
        <v>3.6880000000000002</v>
      </c>
    </row>
    <row r="3" spans="1:16" x14ac:dyDescent="0.25">
      <c r="A3" t="s">
        <v>18</v>
      </c>
      <c r="B3" s="1">
        <v>41526</v>
      </c>
      <c r="C3" s="2">
        <v>0.75</v>
      </c>
      <c r="D3" s="3">
        <f t="shared" ref="D3:D9" si="0">SUM(B3:C3)</f>
        <v>41526.75</v>
      </c>
      <c r="E3">
        <v>17.785319999999999</v>
      </c>
      <c r="F3">
        <v>64.759529999999998</v>
      </c>
      <c r="G3" t="s">
        <v>16</v>
      </c>
      <c r="H3">
        <v>28.9</v>
      </c>
      <c r="I3">
        <v>34.251690760000002</v>
      </c>
      <c r="J3">
        <v>16</v>
      </c>
      <c r="K3" t="s">
        <v>17</v>
      </c>
      <c r="L3">
        <v>2255.4751900000001</v>
      </c>
      <c r="M3">
        <v>1917.1705930000001</v>
      </c>
      <c r="N3">
        <v>8.0670000000000002</v>
      </c>
      <c r="O3">
        <v>364.03100000000001</v>
      </c>
      <c r="P3">
        <v>3.87</v>
      </c>
    </row>
    <row r="4" spans="1:16" x14ac:dyDescent="0.25">
      <c r="A4" t="s">
        <v>19</v>
      </c>
      <c r="B4" s="1">
        <v>41527</v>
      </c>
      <c r="C4" s="2">
        <v>0</v>
      </c>
      <c r="D4" s="3">
        <f t="shared" si="0"/>
        <v>41527</v>
      </c>
      <c r="E4">
        <v>17.785319999999999</v>
      </c>
      <c r="F4">
        <v>64.759529999999998</v>
      </c>
      <c r="G4" t="s">
        <v>16</v>
      </c>
      <c r="H4">
        <v>28.86</v>
      </c>
      <c r="I4">
        <v>34.532370380000003</v>
      </c>
      <c r="J4">
        <v>16</v>
      </c>
      <c r="K4" t="s">
        <v>17</v>
      </c>
      <c r="L4">
        <v>2257.6435200000001</v>
      </c>
      <c r="M4">
        <v>1937.8612659999999</v>
      </c>
      <c r="N4">
        <v>8.0340000000000007</v>
      </c>
      <c r="O4">
        <v>400.09100000000001</v>
      </c>
      <c r="P4">
        <v>3.6640000000000001</v>
      </c>
    </row>
    <row r="5" spans="1:16" x14ac:dyDescent="0.25">
      <c r="A5" t="s">
        <v>20</v>
      </c>
      <c r="B5" s="1">
        <v>41527</v>
      </c>
      <c r="C5" s="2">
        <v>0.25</v>
      </c>
      <c r="D5" s="3">
        <f t="shared" si="0"/>
        <v>41527.25</v>
      </c>
      <c r="E5">
        <v>17.785319999999999</v>
      </c>
      <c r="F5">
        <v>64.759529999999998</v>
      </c>
      <c r="G5" t="s">
        <v>16</v>
      </c>
      <c r="H5">
        <v>28.77</v>
      </c>
      <c r="I5">
        <v>34.489106829999997</v>
      </c>
      <c r="J5">
        <v>16</v>
      </c>
      <c r="K5" t="s">
        <v>17</v>
      </c>
      <c r="L5">
        <v>2256.4637630000002</v>
      </c>
      <c r="M5">
        <v>1945.337438</v>
      </c>
      <c r="N5">
        <v>8.0210000000000008</v>
      </c>
      <c r="O5">
        <v>414.43</v>
      </c>
      <c r="P5">
        <v>3.573</v>
      </c>
    </row>
    <row r="6" spans="1:16" x14ac:dyDescent="0.25">
      <c r="A6" t="s">
        <v>21</v>
      </c>
      <c r="B6" s="1">
        <v>41527</v>
      </c>
      <c r="C6" s="2">
        <v>0.5</v>
      </c>
      <c r="D6" s="3">
        <f t="shared" si="0"/>
        <v>41527.5</v>
      </c>
      <c r="E6">
        <v>17.785319999999999</v>
      </c>
      <c r="F6">
        <v>64.759529999999998</v>
      </c>
      <c r="G6" t="s">
        <v>16</v>
      </c>
      <c r="H6">
        <v>28.99</v>
      </c>
      <c r="I6">
        <v>34.870653279999999</v>
      </c>
      <c r="J6">
        <v>16</v>
      </c>
      <c r="K6" t="s">
        <v>17</v>
      </c>
      <c r="L6">
        <v>2292.791013</v>
      </c>
      <c r="M6">
        <v>1955.922378</v>
      </c>
      <c r="N6">
        <v>8.0489999999999995</v>
      </c>
      <c r="O6">
        <v>387.36500000000001</v>
      </c>
      <c r="P6">
        <v>3.8530000000000002</v>
      </c>
    </row>
    <row r="7" spans="1:16" x14ac:dyDescent="0.25">
      <c r="A7" t="s">
        <v>22</v>
      </c>
      <c r="B7" s="1">
        <v>41527</v>
      </c>
      <c r="C7" s="2">
        <v>0.75</v>
      </c>
      <c r="D7" s="3">
        <f t="shared" si="0"/>
        <v>41527.75</v>
      </c>
      <c r="E7">
        <v>17.785319999999999</v>
      </c>
      <c r="F7">
        <v>64.759529999999998</v>
      </c>
      <c r="G7" t="s">
        <v>16</v>
      </c>
      <c r="H7">
        <v>28.98</v>
      </c>
      <c r="I7">
        <v>34.260870410000003</v>
      </c>
      <c r="J7">
        <v>16</v>
      </c>
      <c r="K7" t="s">
        <v>17</v>
      </c>
      <c r="L7">
        <v>2278.963992</v>
      </c>
      <c r="M7">
        <v>1952.5559659999999</v>
      </c>
      <c r="N7">
        <v>8.0429999999999993</v>
      </c>
      <c r="O7">
        <v>394.67500000000001</v>
      </c>
      <c r="P7">
        <v>3.7629999999999999</v>
      </c>
    </row>
    <row r="8" spans="1:16" x14ac:dyDescent="0.25">
      <c r="A8" t="s">
        <v>23</v>
      </c>
      <c r="B8" s="1">
        <v>41528</v>
      </c>
      <c r="C8" s="2">
        <v>0</v>
      </c>
      <c r="D8" s="3">
        <f t="shared" si="0"/>
        <v>41528</v>
      </c>
      <c r="E8">
        <v>17.785319999999999</v>
      </c>
      <c r="F8">
        <v>64.759529999999998</v>
      </c>
      <c r="G8" t="s">
        <v>16</v>
      </c>
      <c r="H8">
        <v>28.85</v>
      </c>
      <c r="I8">
        <v>34.44487565</v>
      </c>
      <c r="J8">
        <v>16</v>
      </c>
      <c r="K8" t="s">
        <v>17</v>
      </c>
      <c r="L8">
        <v>2259.1070410000002</v>
      </c>
      <c r="M8">
        <v>1953.2864259999999</v>
      </c>
      <c r="N8">
        <v>8.0109999999999992</v>
      </c>
      <c r="O8">
        <v>426.935</v>
      </c>
      <c r="P8">
        <v>3.524</v>
      </c>
    </row>
    <row r="9" spans="1:16" x14ac:dyDescent="0.25">
      <c r="A9" t="s">
        <v>24</v>
      </c>
      <c r="B9" s="1">
        <v>41528</v>
      </c>
      <c r="C9" s="2">
        <v>0.25</v>
      </c>
      <c r="D9" s="3">
        <f t="shared" si="0"/>
        <v>41528.25</v>
      </c>
      <c r="E9">
        <v>17.785319999999999</v>
      </c>
      <c r="F9">
        <v>64.759529999999998</v>
      </c>
      <c r="G9" t="s">
        <v>16</v>
      </c>
      <c r="H9">
        <v>29.02</v>
      </c>
      <c r="I9">
        <v>34.662154989999998</v>
      </c>
      <c r="J9">
        <v>16</v>
      </c>
      <c r="K9" t="s">
        <v>17</v>
      </c>
      <c r="L9">
        <v>2270.888175</v>
      </c>
      <c r="M9">
        <v>1956.8970919999999</v>
      </c>
      <c r="N9">
        <v>8.0180000000000007</v>
      </c>
      <c r="O9">
        <v>420.32499999999999</v>
      </c>
      <c r="P9">
        <v>3.61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AC36" sqref="AC36"/>
    </sheetView>
  </sheetViews>
  <sheetFormatPr defaultRowHeight="15" x14ac:dyDescent="0.25"/>
  <cols>
    <col min="2" max="2" width="13.85546875" bestFit="1" customWidth="1"/>
    <col min="3" max="3" width="20.28515625" bestFit="1" customWidth="1"/>
    <col min="4" max="4" width="20.28515625" style="3" customWidth="1"/>
  </cols>
  <sheetData>
    <row r="1" spans="1:16" x14ac:dyDescent="0.25">
      <c r="A1" t="s">
        <v>0</v>
      </c>
      <c r="B1" t="s">
        <v>1</v>
      </c>
      <c r="C1" t="s">
        <v>2</v>
      </c>
      <c r="D1" s="3" t="s">
        <v>36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 t="s">
        <v>25</v>
      </c>
      <c r="B2" s="1">
        <v>41820</v>
      </c>
      <c r="C2" s="2">
        <v>0.5</v>
      </c>
      <c r="D2" s="3">
        <f>SUM(B2:C2)</f>
        <v>41820.5</v>
      </c>
      <c r="E2">
        <v>18.34402</v>
      </c>
      <c r="F2">
        <v>64.984350000000006</v>
      </c>
      <c r="G2" t="s">
        <v>26</v>
      </c>
      <c r="H2">
        <v>28.8</v>
      </c>
      <c r="I2">
        <v>36.426335629999997</v>
      </c>
      <c r="J2">
        <v>15</v>
      </c>
      <c r="K2" t="s">
        <v>27</v>
      </c>
      <c r="L2">
        <v>2351.694</v>
      </c>
      <c r="M2">
        <v>2019.8194759999999</v>
      </c>
      <c r="N2">
        <v>8.0150000000000006</v>
      </c>
      <c r="O2">
        <v>432.56400000000002</v>
      </c>
      <c r="P2">
        <v>3.76</v>
      </c>
    </row>
    <row r="3" spans="1:16" x14ac:dyDescent="0.25">
      <c r="A3" t="s">
        <v>28</v>
      </c>
      <c r="B3" s="1">
        <v>41820</v>
      </c>
      <c r="C3" s="2">
        <v>0.70833333333333337</v>
      </c>
      <c r="D3" s="3">
        <f t="shared" ref="D3:D9" si="0">SUM(B3:C3)</f>
        <v>41820.708333333336</v>
      </c>
      <c r="E3">
        <v>18.34402</v>
      </c>
      <c r="F3">
        <v>64.984350000000006</v>
      </c>
      <c r="G3" t="s">
        <v>26</v>
      </c>
      <c r="H3">
        <v>28.8</v>
      </c>
      <c r="I3">
        <v>36.31333935</v>
      </c>
      <c r="J3">
        <v>15</v>
      </c>
      <c r="K3" t="s">
        <v>27</v>
      </c>
      <c r="L3">
        <v>2347.7260000000001</v>
      </c>
      <c r="M3">
        <v>2023.194297</v>
      </c>
      <c r="N3">
        <v>8.0050000000000008</v>
      </c>
      <c r="O3">
        <v>444.33600000000001</v>
      </c>
      <c r="P3">
        <v>3.6880000000000002</v>
      </c>
    </row>
    <row r="4" spans="1:16" x14ac:dyDescent="0.25">
      <c r="A4" t="s">
        <v>29</v>
      </c>
      <c r="B4" s="1">
        <v>41821</v>
      </c>
      <c r="C4" s="2">
        <v>0</v>
      </c>
      <c r="D4" s="3">
        <f t="shared" si="0"/>
        <v>41821</v>
      </c>
      <c r="E4">
        <v>18.34402</v>
      </c>
      <c r="F4">
        <v>64.984350000000006</v>
      </c>
      <c r="G4" t="s">
        <v>26</v>
      </c>
      <c r="H4">
        <v>28.8</v>
      </c>
      <c r="I4">
        <v>36.34084713</v>
      </c>
      <c r="J4">
        <v>15</v>
      </c>
      <c r="K4" t="s">
        <v>27</v>
      </c>
      <c r="L4">
        <v>2350.2310000000002</v>
      </c>
      <c r="M4">
        <v>2032.1312740000001</v>
      </c>
      <c r="N4">
        <v>7.9939999999999998</v>
      </c>
      <c r="O4">
        <v>458.96100000000001</v>
      </c>
      <c r="P4">
        <v>3.6219999999999999</v>
      </c>
    </row>
    <row r="5" spans="1:16" x14ac:dyDescent="0.25">
      <c r="A5" t="s">
        <v>30</v>
      </c>
      <c r="B5" s="1">
        <v>41821</v>
      </c>
      <c r="C5" s="2">
        <v>0.25</v>
      </c>
      <c r="D5" s="3">
        <f t="shared" si="0"/>
        <v>41821.25</v>
      </c>
      <c r="E5">
        <v>18.34402</v>
      </c>
      <c r="F5">
        <v>64.984350000000006</v>
      </c>
      <c r="G5" t="s">
        <v>26</v>
      </c>
      <c r="H5">
        <v>28.8</v>
      </c>
      <c r="I5">
        <v>36.355603729999999</v>
      </c>
      <c r="J5">
        <v>15</v>
      </c>
      <c r="K5" t="s">
        <v>27</v>
      </c>
      <c r="L5">
        <v>2349.7310000000002</v>
      </c>
      <c r="M5">
        <v>2048.0792019999999</v>
      </c>
      <c r="N5">
        <v>7.9669999999999996</v>
      </c>
      <c r="O5">
        <v>495.315</v>
      </c>
      <c r="P5">
        <v>3.4529999999999998</v>
      </c>
    </row>
    <row r="6" spans="1:16" x14ac:dyDescent="0.25">
      <c r="A6" t="s">
        <v>31</v>
      </c>
      <c r="B6" s="1">
        <v>41821</v>
      </c>
      <c r="C6" s="2">
        <v>0.5</v>
      </c>
      <c r="D6" s="3">
        <f t="shared" si="0"/>
        <v>41821.5</v>
      </c>
      <c r="E6">
        <v>18.34402</v>
      </c>
      <c r="F6">
        <v>64.984350000000006</v>
      </c>
      <c r="G6" t="s">
        <v>26</v>
      </c>
      <c r="H6">
        <v>28.8</v>
      </c>
      <c r="I6">
        <v>36.283211299999998</v>
      </c>
      <c r="J6">
        <v>15</v>
      </c>
      <c r="K6" t="s">
        <v>27</v>
      </c>
      <c r="L6">
        <v>2341.6689999999999</v>
      </c>
      <c r="M6">
        <v>2018.3821909999999</v>
      </c>
      <c r="N6">
        <v>8.0050000000000008</v>
      </c>
      <c r="O6">
        <v>444.11200000000002</v>
      </c>
      <c r="P6">
        <v>3.6720000000000002</v>
      </c>
    </row>
    <row r="7" spans="1:16" x14ac:dyDescent="0.25">
      <c r="A7" t="s">
        <v>32</v>
      </c>
      <c r="B7" s="1">
        <v>41821</v>
      </c>
      <c r="C7" s="2">
        <v>0.70833333333333337</v>
      </c>
      <c r="D7" s="3">
        <f t="shared" si="0"/>
        <v>41821.708333333336</v>
      </c>
      <c r="E7">
        <v>18.34402</v>
      </c>
      <c r="F7">
        <v>64.984350000000006</v>
      </c>
      <c r="G7" t="s">
        <v>26</v>
      </c>
      <c r="H7">
        <v>28.8</v>
      </c>
      <c r="I7">
        <v>36.270111989999997</v>
      </c>
      <c r="J7">
        <v>15</v>
      </c>
      <c r="K7" t="s">
        <v>27</v>
      </c>
      <c r="L7">
        <v>2353.136</v>
      </c>
      <c r="M7">
        <v>2012.7917910000001</v>
      </c>
      <c r="N7">
        <v>8.0299999999999994</v>
      </c>
      <c r="O7">
        <v>415.226</v>
      </c>
      <c r="P7">
        <v>3.8559999999999999</v>
      </c>
    </row>
    <row r="8" spans="1:16" x14ac:dyDescent="0.25">
      <c r="A8" t="s">
        <v>33</v>
      </c>
      <c r="B8" s="1">
        <v>41822</v>
      </c>
      <c r="C8" s="2">
        <v>0</v>
      </c>
      <c r="D8" s="3">
        <f t="shared" si="0"/>
        <v>41822</v>
      </c>
      <c r="E8">
        <v>18.34402</v>
      </c>
      <c r="F8">
        <v>64.984350000000006</v>
      </c>
      <c r="G8" t="s">
        <v>26</v>
      </c>
      <c r="H8">
        <v>28.8</v>
      </c>
      <c r="I8">
        <v>36.300588099999999</v>
      </c>
      <c r="J8">
        <v>15</v>
      </c>
      <c r="K8" t="s">
        <v>27</v>
      </c>
      <c r="L8">
        <v>2356.2550000000001</v>
      </c>
      <c r="M8">
        <v>2035.7883529999999</v>
      </c>
      <c r="N8">
        <v>7.9980000000000002</v>
      </c>
      <c r="O8">
        <v>455.95600000000002</v>
      </c>
      <c r="P8">
        <v>3.6520000000000001</v>
      </c>
    </row>
    <row r="9" spans="1:16" x14ac:dyDescent="0.25">
      <c r="A9" t="s">
        <v>34</v>
      </c>
      <c r="B9" s="1">
        <v>41822</v>
      </c>
      <c r="C9" s="2">
        <v>0.5</v>
      </c>
      <c r="D9" s="3">
        <f t="shared" si="0"/>
        <v>41822.5</v>
      </c>
      <c r="E9">
        <v>18.34402</v>
      </c>
      <c r="F9">
        <v>64.984350000000006</v>
      </c>
      <c r="G9" t="s">
        <v>26</v>
      </c>
      <c r="H9">
        <v>28.8</v>
      </c>
      <c r="I9">
        <v>36.27273186</v>
      </c>
      <c r="J9">
        <v>15</v>
      </c>
      <c r="K9" t="s">
        <v>27</v>
      </c>
      <c r="L9">
        <v>2350</v>
      </c>
      <c r="M9">
        <v>2055.5894499999999</v>
      </c>
      <c r="N9">
        <v>7.9560000000000004</v>
      </c>
      <c r="O9">
        <v>511.517</v>
      </c>
      <c r="P9">
        <v>3.383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StX</vt:lpstr>
      <vt:lpstr>StT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Valentino</dc:creator>
  <cp:lastModifiedBy>Derek Manzello</cp:lastModifiedBy>
  <dcterms:created xsi:type="dcterms:W3CDTF">2017-03-15T16:20:13Z</dcterms:created>
  <dcterms:modified xsi:type="dcterms:W3CDTF">2018-08-03T17:43:16Z</dcterms:modified>
</cp:coreProperties>
</file>